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F9" i="1"/>
  <c r="F8" i="1"/>
  <c r="I8" i="1" s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F10" i="1"/>
  <c r="H7" i="1"/>
  <c r="G7" i="1"/>
  <c r="G37" i="1" s="1"/>
  <c r="E31" i="1"/>
  <c r="E26" i="1"/>
  <c r="E23" i="1"/>
  <c r="E19" i="1"/>
  <c r="E10" i="1"/>
  <c r="E7" i="1"/>
  <c r="E37" i="1" s="1"/>
  <c r="D31" i="1"/>
  <c r="D26" i="1"/>
  <c r="D23" i="1"/>
  <c r="D19" i="1"/>
  <c r="D10" i="1"/>
  <c r="D7" i="1"/>
  <c r="H37" i="1" l="1"/>
  <c r="D37" i="1"/>
  <c r="F7" i="1"/>
  <c r="F37" i="1" s="1"/>
  <c r="I7" i="1"/>
  <c r="I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<sst xmlns="http://schemas.openxmlformats.org/spreadsheetml/2006/main" count="66" uniqueCount="66">
  <si>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</si>
  <si>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</si>
  <si>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</si>
  <si>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</si>
  <si>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</si>
  <si>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</si>
  <si>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</si>
  <si>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</si>
  <si>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</si>
  <si>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</si>
  <si>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</si>
  <si>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</si>
  <si>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</si>
  <si>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</si>
  <si>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</si>
  <si>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</si>
  <si>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</si>
  <si>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</si>
  <si>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</si>
  <si>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</si>
  <si>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</si>
  <si>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</si>
  <si>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</si>
  <si>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</si>
  <si>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</si>
  <si>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</si>
  <si>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</si>
  <si>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</si>
  <si>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</si>
  <si>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</si>
  <si>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</si>
  <si>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</si>
  <si>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</si>
  <si>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</si>
  <si>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</si>
  <si>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</si>
  <si>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</si>
  <si>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</si>
  <si>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</si>
  <si>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</si>
  <si>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</si>
  <si>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</si>
  <si>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</si>
  <si>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</si>
  <si>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</si>
  <si>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</si>
  <si>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</si>
  <si>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</si>
  <si>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</si>
  <si>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</si>
  <si>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</si>
  <si>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</si>
  <si>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</si>
  <si>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</si>
  <si>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</si>
  <si>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</si>
  <si>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</si>
  <si>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</si>
  <si>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</si>
  <si>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</si>
  <si>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</si>
  <si>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</si>
  <si>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</si>
  <si>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</si>
  <si>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SALAMANCA, GUANAJUATO.
GASTO POR CATEGORÍA PROGRAMÁTICA
DEL 1 DE ENERO AL 31 DE MARZO DEL 2021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</si>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</sst>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topLeftCell="A25" zoomScaleNormal="100" zoomScaleSheetLayoutView="90" workbookViewId="0">
      <selection activeCell="C49" sqref="C48:C49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500000</v>
      </c>
      <c r="E7" s="18">
        <f>SUM(E8:E9)</f>
        <v>0</v>
      </c>
      <c r="F7" s="18">
        <f t="shared" ref="F7:I7" si="0">SUM(F8:F9)</f>
        <v>500000</v>
      </c>
      <c r="G7" s="18">
        <f t="shared" si="0"/>
        <v>853717.22</v>
      </c>
      <c r="H7" s="18">
        <f t="shared" si="0"/>
        <v>853717.22</v>
      </c>
      <c r="I7" s="18">
        <f t="shared" si="0"/>
        <v>-353717.22</v>
      </c>
    </row>
    <row r="8" spans="1:9" x14ac:dyDescent="0.2">
      <c r="A8" s="27" t="s">
        <v>41</v>
      </c>
      <c r="B8" s="9"/>
      <c r="C8" s="3" t="s">
        <v>1</v>
      </c>
      <c r="D8" s="19">
        <v>500000</v>
      </c>
      <c r="E8" s="19">
        <v>0</v>
      </c>
      <c r="F8" s="19">
        <f>D8+E8</f>
        <v>500000</v>
      </c>
      <c r="G8" s="19">
        <v>853717.22</v>
      </c>
      <c r="H8" s="19">
        <v>853717.22</v>
      </c>
      <c r="I8" s="19">
        <f>F8-G8</f>
        <v>-353717.22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48117598.460000001</v>
      </c>
      <c r="E10" s="18">
        <f>SUM(E11:E18)</f>
        <v>848502.79</v>
      </c>
      <c r="F10" s="18">
        <f t="shared" ref="F10:I10" si="1">SUM(F11:F18)</f>
        <v>48966101.25</v>
      </c>
      <c r="G10" s="18">
        <f t="shared" si="1"/>
        <v>10625188.529999999</v>
      </c>
      <c r="H10" s="18">
        <f t="shared" si="1"/>
        <v>10625188.529999999</v>
      </c>
      <c r="I10" s="18">
        <f t="shared" si="1"/>
        <v>38340912.719999999</v>
      </c>
    </row>
    <row r="11" spans="1:9" x14ac:dyDescent="0.2">
      <c r="A11" s="27" t="s">
        <v>46</v>
      </c>
      <c r="B11" s="9"/>
      <c r="C11" s="3" t="s">
        <v>4</v>
      </c>
      <c r="D11" s="19">
        <v>48117598.460000001</v>
      </c>
      <c r="E11" s="19">
        <v>848502.79</v>
      </c>
      <c r="F11" s="19">
        <f t="shared" ref="F11:F18" si="2">D11+E11</f>
        <v>48966101.25</v>
      </c>
      <c r="G11" s="19">
        <v>10625188.529999999</v>
      </c>
      <c r="H11" s="19">
        <v>10625188.529999999</v>
      </c>
      <c r="I11" s="19">
        <f t="shared" ref="I11:I18" si="3">F11-G11</f>
        <v>38340912.719999999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48617598.460000001</v>
      </c>
      <c r="E37" s="24">
        <f t="shared" ref="E37:I37" si="16">SUM(E7+E10+E19+E23+E26+E31)</f>
        <v>848502.79</v>
      </c>
      <c r="F37" s="24">
        <f t="shared" si="16"/>
        <v>49466101.25</v>
      </c>
      <c r="G37" s="24">
        <f t="shared" si="16"/>
        <v>11478905.75</v>
      </c>
      <c r="H37" s="24">
        <f t="shared" si="16"/>
        <v>11478905.75</v>
      </c>
      <c r="I37" s="24">
        <f t="shared" si="16"/>
        <v>37987195.5</v>
      </c>
    </row>
    <row r="38" spans="1:9" x14ac:dyDescent="0.2">
      <c r="A38" s="1" t="s">
        <v>65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lastPrinted>2017-03-30T22:19:49Z</cp:lastPrinted>
  <dcterms:created xsi:type="dcterms:W3CDTF">2012-12-11T21:13:37Z</dcterms:created>
  <dcterms:modified xsi:type="dcterms:W3CDTF">2021-04-26T13:53:22Z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